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kumenty\Výběrová řízení\2018\Buštěhrad\Zadávací dokumentace\k vyhlášení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definedNames>
    <definedName name="_Toc476664871" localSheetId="0">List1!#REF!</definedName>
    <definedName name="_Toc486233361" localSheetId="0">List1!$A$62</definedName>
    <definedName name="_Toc486233362" localSheetId="0">List1!$A$63</definedName>
    <definedName name="_Toc486233363" localSheetId="0">List1!$A$73</definedName>
    <definedName name="_Toc486233364" localSheetId="0">List1!#REF!</definedName>
    <definedName name="_Toc486233365" localSheetId="0">List1!#REF!</definedName>
    <definedName name="_Toc486233366" localSheetId="0">List1!#REF!</definedName>
    <definedName name="OLE_LINK1" localSheetId="0">List1!$A$2</definedName>
  </definedNames>
  <calcPr calcId="152511"/>
</workbook>
</file>

<file path=xl/calcChain.xml><?xml version="1.0" encoding="utf-8"?>
<calcChain xmlns="http://schemas.openxmlformats.org/spreadsheetml/2006/main">
  <c r="E59" i="1" l="1"/>
  <c r="F59" i="1" s="1"/>
  <c r="E58" i="1"/>
  <c r="F58" i="1" s="1"/>
  <c r="E55" i="1"/>
  <c r="F55" i="1" s="1"/>
  <c r="E56" i="1"/>
  <c r="F56" i="1" s="1"/>
  <c r="E57" i="1"/>
  <c r="F57" i="1" s="1"/>
  <c r="E53" i="1"/>
  <c r="D48" i="1"/>
  <c r="E48" i="1" s="1"/>
  <c r="E49" i="1" s="1"/>
  <c r="C68" i="1" s="1"/>
  <c r="D40" i="1"/>
  <c r="E40" i="1" s="1"/>
  <c r="D41" i="1"/>
  <c r="E41" i="1" s="1"/>
  <c r="D42" i="1"/>
  <c r="E42" i="1" s="1"/>
  <c r="D39" i="1"/>
  <c r="E39" i="1" s="1"/>
  <c r="D33" i="1"/>
  <c r="D32" i="1"/>
  <c r="D31" i="1"/>
  <c r="E31" i="1" s="1"/>
  <c r="E43" i="1" l="1"/>
  <c r="C67" i="1" s="1"/>
  <c r="F53" i="1"/>
  <c r="F60" i="1" s="1"/>
  <c r="C69" i="1" l="1"/>
  <c r="E32" i="1"/>
  <c r="E33" i="1"/>
  <c r="E34" i="1" l="1"/>
  <c r="C66" i="1" s="1"/>
  <c r="C71" i="1" s="1"/>
</calcChain>
</file>

<file path=xl/sharedStrings.xml><?xml version="1.0" encoding="utf-8"?>
<sst xmlns="http://schemas.openxmlformats.org/spreadsheetml/2006/main" count="113" uniqueCount="88">
  <si>
    <t>Výkaz výměr (stanovení nabídkové ceny)</t>
  </si>
  <si>
    <t>Počet nádob</t>
  </si>
  <si>
    <t>Počet svozů / rok</t>
  </si>
  <si>
    <t>jméno, příjmení, podpis</t>
  </si>
  <si>
    <t>osoby oprávněné jednat za účastníka</t>
  </si>
  <si>
    <t>……………..…………</t>
  </si>
  <si>
    <t>*účastník doplní výši DPH</t>
  </si>
  <si>
    <t>**účastník doplní celkovou cenu</t>
  </si>
  <si>
    <t>Četnost vývozu</t>
  </si>
  <si>
    <t>Jednotkové množství</t>
  </si>
  <si>
    <t>t</t>
  </si>
  <si>
    <t>ČINNOST*</t>
  </si>
  <si>
    <t>Typ nádoby</t>
  </si>
  <si>
    <t>Katalogové číslo odpadu</t>
  </si>
  <si>
    <t>Název druhu odpadu</t>
  </si>
  <si>
    <t>Kategorie odpadu</t>
  </si>
  <si>
    <t>Množství odpadu  (t)</t>
  </si>
  <si>
    <t>O</t>
  </si>
  <si>
    <t>V…………..….dne…………</t>
  </si>
  <si>
    <t>Výkaz výměr</t>
  </si>
  <si>
    <t>Celkem nakládání s odpady</t>
  </si>
  <si>
    <t>Jednotková cena bez DPH (za jeden vývoz jedné nádoby)*</t>
  </si>
  <si>
    <t>Výkaz výměr – Stanovení nabídkové ceny</t>
  </si>
  <si>
    <t>Cena celkem bez DPH</t>
  </si>
  <si>
    <t>Jednotková cena bez DPH (za 1 t)</t>
  </si>
  <si>
    <t>Výkaz výměr – Stanovení nabídkové ceny – Nakládání s odpady</t>
  </si>
  <si>
    <t>Odpad</t>
  </si>
  <si>
    <t>Vývoz sběrných nádob na bioodpad</t>
  </si>
  <si>
    <t xml:space="preserve">Nakládání s odpady </t>
  </si>
  <si>
    <t xml:space="preserve">Pozn.1:Jednotkové ceny navržené uchazečem jsou závazné a nejvýše přípustné. Tyto jednotkové ceny mohou být upraveny v závislosti na změně příslušné sazby daně z přidané hodnoty. </t>
  </si>
  <si>
    <t>Pozn.: Celková nabídková cena obsahuje ceny za všechny služby požadované zadavatelem v Zadávací dokumentaci. Výsledná cena obsahuje všechny náklady dodavatele na splnění předmětu díla.</t>
  </si>
  <si>
    <t>Celkem bez DPH za 1 rok</t>
  </si>
  <si>
    <t>Směsný komunální odpad</t>
  </si>
  <si>
    <t>110 l / 120 l /240 l</t>
  </si>
  <si>
    <t>110 l / 120 l / 240 l</t>
  </si>
  <si>
    <t>1 100 l</t>
  </si>
  <si>
    <t>1x za týden</t>
  </si>
  <si>
    <t>1x za 2 týdny</t>
  </si>
  <si>
    <t>Separovaný odpad</t>
  </si>
  <si>
    <t>Papír – 1 100 l</t>
  </si>
  <si>
    <t>Plasty – 1 100 l</t>
  </si>
  <si>
    <t>Sklo barevné – 2 100 l</t>
  </si>
  <si>
    <t>Kovy – 1 300 l</t>
  </si>
  <si>
    <t>2x za týden</t>
  </si>
  <si>
    <t>1x za měsíc</t>
  </si>
  <si>
    <t>1x za 2 měsíce</t>
  </si>
  <si>
    <t>Pronájem nádob</t>
  </si>
  <si>
    <t>Délka pronájmu / rok</t>
  </si>
  <si>
    <t>Jednotková cena bez DPH za pronájem jedné nádoby</t>
  </si>
  <si>
    <t>Kovy (1 300 l)</t>
  </si>
  <si>
    <t>1 rok</t>
  </si>
  <si>
    <t>Směsný komunální odpad (20 03 01)</t>
  </si>
  <si>
    <t>Papír a lepenka (200101)</t>
  </si>
  <si>
    <t>Sklo (200102)</t>
  </si>
  <si>
    <t>Plasty (200139)</t>
  </si>
  <si>
    <t>Kompozitní obaly (150105)</t>
  </si>
  <si>
    <t>Kovy (200140)</t>
  </si>
  <si>
    <t>Jednotková cena bez DPH (za 1 t)**</t>
  </si>
  <si>
    <t>* cena zahrnuje veškeré činnosti stanovené v bodě 2 zadávací dokumentace
** účastník je oprávněn ocenit položku nulou, případně záporným číslem, záporně oceněná položka bude chápana jako platba objednateli za převzaté odpady.
Pozn.: Pro budoucí fakturaci je rozhodná připravenost dodavatele k vyvezení nádoby na odpad v požadovaném termínu a místě. Skutečnost, že sběrná nádoba nebude občany v předpokládaném čase a místě přistavena je bezpředmětná a pro fakturaci se předpokládá, že přistavena byla.</t>
  </si>
  <si>
    <t>Výkaz výměr – Stanovení nabídkové ceny – vývoz nádob na SKO</t>
  </si>
  <si>
    <t>Objem sběrných nádob</t>
  </si>
  <si>
    <t>Cena za vývoz celkem bez DPH</t>
  </si>
  <si>
    <t>Celkem vývoz nádob SKO</t>
  </si>
  <si>
    <t xml:space="preserve">* cena zahrnuje veškeré činnosti stanovené v bodě 2 zadávací dokumentace, s výjimkou nakládání s SKO, které je oceněno samostatně </t>
  </si>
  <si>
    <t>Výkaz výměr – Stanovení nabídkové ceny – Pronájem nádob</t>
  </si>
  <si>
    <t>Jednotková cena bez DPH (za jeden vývoz jedné nádoby)</t>
  </si>
  <si>
    <t>Papír (1 100 l)</t>
  </si>
  <si>
    <t>Plasty  (1 100 l)</t>
  </si>
  <si>
    <t>Sklo barevné  (2 100 l)</t>
  </si>
  <si>
    <t>Kovy (1 300 l)</t>
  </si>
  <si>
    <t>Celkem vývoz nádob – separace</t>
  </si>
  <si>
    <t>* cena zahrnuje veškeré činnosti stanovené v bodě 2 zadávací dokumentace, s výjimkou nakládání s odpadem, které je oceněno samostatně</t>
  </si>
  <si>
    <t>Výkaz výměr – Stanovení nabídkové ceny – vývoz nádob – separace</t>
  </si>
  <si>
    <t>Jednotková cena bez DPH (za pronájem jedné nádoby)*</t>
  </si>
  <si>
    <t>Cena za pronájem nádob celkem bez DPH</t>
  </si>
  <si>
    <t>Kov (1 300 l)</t>
  </si>
  <si>
    <t xml:space="preserve">Celkem pronájem nádob </t>
  </si>
  <si>
    <t>20 03 01</t>
  </si>
  <si>
    <t>Papír a lepenka</t>
  </si>
  <si>
    <t>Sklo</t>
  </si>
  <si>
    <t>Plasty</t>
  </si>
  <si>
    <t>Kompozitní obaly</t>
  </si>
  <si>
    <t>Kovy</t>
  </si>
  <si>
    <t>Vývoz nádob – separace</t>
  </si>
  <si>
    <t>Vyčíslená výše DPH za 1 rok*</t>
  </si>
  <si>
    <t>Cena celkem s DPH za 1 rok**</t>
  </si>
  <si>
    <t>Pozn.: Předmětem hodnocení bude jedna konečná (=celková) nabídková cena bez DPH (za 1 rok) určená součtem celkových cen za jednotlivé položky dle Výkazu výměr – Stanovení nabídkové ceny (Příloha č.7_Výkazu výměr – Stanovení nabídkové ceny). Účastník je povinen konečnou (=celkovou) nabídkovou cenu uvádět bez DPH, s DPH a také vyčíslit částku DPH.</t>
  </si>
  <si>
    <t>Vývoz nádob na 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</si>
</sst>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Alignment="1" applyProtection="1">
      <alignment horizontal="justify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Protection="1"/>
    <xf numFmtId="0" fontId="7" fillId="0" borderId="0" xfId="0" applyFont="1" applyFill="1" applyBorder="1" applyAlignment="1" applyProtection="1">
      <alignment vertical="center" wrapText="1"/>
    </xf>
    <xf numFmtId="44" fontId="1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3" fontId="1" fillId="0" borderId="1" xfId="0" applyNumberFormat="1" applyFont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64" fontId="4" fillId="2" borderId="9" xfId="0" applyNumberFormat="1" applyFont="1" applyFill="1" applyBorder="1" applyAlignment="1" applyProtection="1">
      <alignment horizontal="left" vertical="center" wrapText="1"/>
    </xf>
    <xf numFmtId="44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44" fontId="7" fillId="2" borderId="1" xfId="0" applyNumberFormat="1" applyFont="1" applyFill="1" applyBorder="1" applyAlignment="1" applyProtection="1">
      <alignment horizontal="left" vertical="center" wrapText="1"/>
    </xf>
    <xf numFmtId="44" fontId="7" fillId="2" borderId="1" xfId="0" applyNumberFormat="1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5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4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165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165" fontId="7" fillId="2" borderId="4" xfId="0" applyNumberFormat="1" applyFont="1" applyFill="1" applyBorder="1" applyAlignment="1" applyProtection="1">
      <alignment horizontal="center"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4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justify" vertical="center" wrapText="1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2" borderId="11" xfId="0" applyFont="1" applyFill="1" applyBorder="1" applyAlignment="1" applyProtection="1">
      <alignment horizontal="left" vertical="center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zoomScale="90" zoomScaleNormal="90" workbookViewId="0">
      <selection activeCell="D20" sqref="D20:E20"/>
    </sheetView>
  </sheetViews>
  <sheetFormatPr defaultColWidth="25" defaultRowHeight="47.25" customHeight="1" x14ac:dyDescent="0.25"/>
  <cols>
    <col min="1" max="1" width="47.28515625" style="4" customWidth="1"/>
    <col min="2" max="2" width="21.140625" style="4" customWidth="1"/>
    <col min="3" max="3" width="15.7109375" style="4" customWidth="1"/>
    <col min="4" max="4" width="23.5703125" style="4" customWidth="1"/>
    <col min="5" max="5" width="17.7109375" style="4" customWidth="1"/>
    <col min="6" max="6" width="23.85546875" style="4" customWidth="1"/>
    <col min="7" max="16384" width="25" style="4"/>
  </cols>
  <sheetData>
    <row r="1" spans="1:5" ht="21.75" customHeight="1" x14ac:dyDescent="0.25">
      <c r="A1" s="74" t="s">
        <v>0</v>
      </c>
      <c r="B1" s="74"/>
      <c r="C1" s="74"/>
      <c r="D1" s="74"/>
      <c r="E1" s="74"/>
    </row>
    <row r="2" spans="1:5" ht="16.5" customHeight="1" x14ac:dyDescent="0.25">
      <c r="A2" s="75"/>
      <c r="B2" s="75"/>
      <c r="C2" s="75"/>
      <c r="D2" s="75"/>
      <c r="E2" s="75"/>
    </row>
    <row r="3" spans="1:5" ht="26.25" customHeight="1" x14ac:dyDescent="0.25">
      <c r="A3" s="85" t="s">
        <v>19</v>
      </c>
      <c r="B3" s="85"/>
      <c r="C3" s="85"/>
      <c r="D3" s="85"/>
      <c r="E3" s="85"/>
    </row>
    <row r="4" spans="1:5" ht="35.25" customHeight="1" x14ac:dyDescent="0.25">
      <c r="A4" s="13" t="s">
        <v>27</v>
      </c>
      <c r="B4" s="55" t="s">
        <v>8</v>
      </c>
      <c r="C4" s="55"/>
      <c r="D4" s="55" t="s">
        <v>21</v>
      </c>
      <c r="E4" s="55"/>
    </row>
    <row r="5" spans="1:5" ht="35.25" customHeight="1" x14ac:dyDescent="0.25">
      <c r="A5" s="56" t="s">
        <v>32</v>
      </c>
      <c r="B5" s="57"/>
      <c r="C5" s="57"/>
      <c r="D5" s="57"/>
      <c r="E5" s="58"/>
    </row>
    <row r="6" spans="1:5" ht="26.25" customHeight="1" x14ac:dyDescent="0.25">
      <c r="A6" s="17" t="s">
        <v>33</v>
      </c>
      <c r="B6" s="27" t="s">
        <v>36</v>
      </c>
      <c r="C6" s="27"/>
      <c r="D6" s="28"/>
      <c r="E6" s="28"/>
    </row>
    <row r="7" spans="1:5" ht="26.25" customHeight="1" x14ac:dyDescent="0.25">
      <c r="A7" s="17" t="s">
        <v>34</v>
      </c>
      <c r="B7" s="27" t="s">
        <v>37</v>
      </c>
      <c r="C7" s="27"/>
      <c r="D7" s="28"/>
      <c r="E7" s="28"/>
    </row>
    <row r="8" spans="1:5" ht="26.25" customHeight="1" x14ac:dyDescent="0.25">
      <c r="A8" s="17" t="s">
        <v>35</v>
      </c>
      <c r="B8" s="27" t="s">
        <v>36</v>
      </c>
      <c r="C8" s="27"/>
      <c r="D8" s="28"/>
      <c r="E8" s="28"/>
    </row>
    <row r="9" spans="1:5" ht="13.5" customHeight="1" x14ac:dyDescent="0.25">
      <c r="A9" s="32"/>
      <c r="B9" s="32"/>
      <c r="C9" s="32"/>
      <c r="D9" s="32"/>
      <c r="E9" s="32"/>
    </row>
    <row r="10" spans="1:5" ht="26.25" customHeight="1" x14ac:dyDescent="0.25">
      <c r="A10" s="29" t="s">
        <v>38</v>
      </c>
      <c r="B10" s="59"/>
      <c r="C10" s="59"/>
      <c r="D10" s="59"/>
      <c r="E10" s="60"/>
    </row>
    <row r="11" spans="1:5" ht="26.25" customHeight="1" x14ac:dyDescent="0.25">
      <c r="A11" s="17" t="s">
        <v>39</v>
      </c>
      <c r="B11" s="27" t="s">
        <v>43</v>
      </c>
      <c r="C11" s="27"/>
      <c r="D11" s="48"/>
      <c r="E11" s="49"/>
    </row>
    <row r="12" spans="1:5" ht="26.25" customHeight="1" x14ac:dyDescent="0.25">
      <c r="A12" s="17" t="s">
        <v>40</v>
      </c>
      <c r="B12" s="46" t="s">
        <v>43</v>
      </c>
      <c r="C12" s="47"/>
      <c r="D12" s="48"/>
      <c r="E12" s="49"/>
    </row>
    <row r="13" spans="1:5" ht="26.25" customHeight="1" x14ac:dyDescent="0.25">
      <c r="A13" s="17" t="s">
        <v>41</v>
      </c>
      <c r="B13" s="46" t="s">
        <v>44</v>
      </c>
      <c r="C13" s="47"/>
      <c r="D13" s="48"/>
      <c r="E13" s="49"/>
    </row>
    <row r="14" spans="1:5" ht="26.25" customHeight="1" x14ac:dyDescent="0.25">
      <c r="A14" s="17" t="s">
        <v>42</v>
      </c>
      <c r="B14" s="27" t="s">
        <v>45</v>
      </c>
      <c r="C14" s="27"/>
      <c r="D14" s="48"/>
      <c r="E14" s="49"/>
    </row>
    <row r="15" spans="1:5" ht="13.5" customHeight="1" x14ac:dyDescent="0.25">
      <c r="A15" s="50"/>
      <c r="B15" s="50"/>
      <c r="C15" s="50"/>
      <c r="D15" s="50"/>
      <c r="E15" s="50"/>
    </row>
    <row r="16" spans="1:5" ht="32.25" customHeight="1" x14ac:dyDescent="0.25">
      <c r="A16" s="16" t="s">
        <v>46</v>
      </c>
      <c r="B16" s="51" t="s">
        <v>47</v>
      </c>
      <c r="C16" s="52"/>
      <c r="D16" s="53" t="s">
        <v>48</v>
      </c>
      <c r="E16" s="54"/>
    </row>
    <row r="17" spans="1:5" ht="26.25" customHeight="1" x14ac:dyDescent="0.25">
      <c r="A17" s="17" t="s">
        <v>49</v>
      </c>
      <c r="B17" s="27" t="s">
        <v>50</v>
      </c>
      <c r="C17" s="27"/>
      <c r="D17" s="28"/>
      <c r="E17" s="28"/>
    </row>
    <row r="18" spans="1:5" ht="11.25" customHeight="1" x14ac:dyDescent="0.25">
      <c r="A18" s="61"/>
      <c r="B18" s="61"/>
      <c r="C18" s="61"/>
      <c r="D18" s="61"/>
      <c r="E18" s="61"/>
    </row>
    <row r="19" spans="1:5" ht="26.25" customHeight="1" x14ac:dyDescent="0.25">
      <c r="A19" s="13" t="s">
        <v>26</v>
      </c>
      <c r="B19" s="55" t="s">
        <v>9</v>
      </c>
      <c r="C19" s="55"/>
      <c r="D19" s="55" t="s">
        <v>57</v>
      </c>
      <c r="E19" s="55"/>
    </row>
    <row r="20" spans="1:5" ht="26.25" customHeight="1" x14ac:dyDescent="0.25">
      <c r="A20" s="18" t="s">
        <v>51</v>
      </c>
      <c r="B20" s="64" t="s">
        <v>10</v>
      </c>
      <c r="C20" s="64"/>
      <c r="D20" s="28"/>
      <c r="E20" s="28"/>
    </row>
    <row r="21" spans="1:5" ht="8.25" customHeight="1" x14ac:dyDescent="0.25">
      <c r="A21" s="39"/>
      <c r="B21" s="40"/>
      <c r="C21" s="40"/>
      <c r="D21" s="40"/>
      <c r="E21" s="41"/>
    </row>
    <row r="22" spans="1:5" ht="26.25" customHeight="1" x14ac:dyDescent="0.25">
      <c r="A22" s="18" t="s">
        <v>52</v>
      </c>
      <c r="B22" s="64" t="s">
        <v>10</v>
      </c>
      <c r="C22" s="64"/>
      <c r="D22" s="28"/>
      <c r="E22" s="28"/>
    </row>
    <row r="23" spans="1:5" ht="26.25" customHeight="1" x14ac:dyDescent="0.25">
      <c r="A23" s="18" t="s">
        <v>53</v>
      </c>
      <c r="B23" s="64" t="s">
        <v>10</v>
      </c>
      <c r="C23" s="64"/>
      <c r="D23" s="28"/>
      <c r="E23" s="28"/>
    </row>
    <row r="24" spans="1:5" ht="26.25" customHeight="1" x14ac:dyDescent="0.25">
      <c r="A24" s="18" t="s">
        <v>54</v>
      </c>
      <c r="B24" s="64" t="s">
        <v>10</v>
      </c>
      <c r="C24" s="64"/>
      <c r="D24" s="28"/>
      <c r="E24" s="28"/>
    </row>
    <row r="25" spans="1:5" ht="26.25" customHeight="1" x14ac:dyDescent="0.25">
      <c r="A25" s="18" t="s">
        <v>55</v>
      </c>
      <c r="B25" s="64" t="s">
        <v>10</v>
      </c>
      <c r="C25" s="64"/>
      <c r="D25" s="28"/>
      <c r="E25" s="28"/>
    </row>
    <row r="26" spans="1:5" ht="26.25" customHeight="1" x14ac:dyDescent="0.25">
      <c r="A26" s="18" t="s">
        <v>56</v>
      </c>
      <c r="B26" s="64" t="s">
        <v>10</v>
      </c>
      <c r="C26" s="64"/>
      <c r="D26" s="28"/>
      <c r="E26" s="28"/>
    </row>
    <row r="27" spans="1:5" ht="105" customHeight="1" x14ac:dyDescent="0.25">
      <c r="A27" s="63" t="s">
        <v>58</v>
      </c>
      <c r="B27" s="63"/>
      <c r="C27" s="63"/>
      <c r="D27" s="63"/>
      <c r="E27" s="63"/>
    </row>
    <row r="28" spans="1:5" ht="15" customHeight="1" x14ac:dyDescent="0.25">
      <c r="A28" s="62"/>
      <c r="B28" s="62"/>
      <c r="C28" s="62"/>
      <c r="D28" s="62"/>
      <c r="E28" s="62"/>
    </row>
    <row r="29" spans="1:5" ht="35.25" customHeight="1" x14ac:dyDescent="0.25">
      <c r="A29" s="45" t="s">
        <v>59</v>
      </c>
      <c r="B29" s="45"/>
      <c r="C29" s="45"/>
      <c r="D29" s="45"/>
      <c r="E29" s="45"/>
    </row>
    <row r="30" spans="1:5" ht="47.25" customHeight="1" x14ac:dyDescent="0.25">
      <c r="A30" s="13" t="s">
        <v>60</v>
      </c>
      <c r="B30" s="26" t="s">
        <v>1</v>
      </c>
      <c r="C30" s="13" t="s">
        <v>2</v>
      </c>
      <c r="D30" s="13" t="s">
        <v>21</v>
      </c>
      <c r="E30" s="13" t="s">
        <v>61</v>
      </c>
    </row>
    <row r="31" spans="1:5" ht="26.25" customHeight="1" x14ac:dyDescent="0.25">
      <c r="A31" s="17" t="s">
        <v>34</v>
      </c>
      <c r="B31" s="11">
        <v>865</v>
      </c>
      <c r="C31" s="14">
        <v>104</v>
      </c>
      <c r="D31" s="6">
        <f>D6</f>
        <v>0</v>
      </c>
      <c r="E31" s="6">
        <f>B31*C31*D31</f>
        <v>0</v>
      </c>
    </row>
    <row r="32" spans="1:5" ht="26.25" customHeight="1" x14ac:dyDescent="0.25">
      <c r="A32" s="17" t="s">
        <v>34</v>
      </c>
      <c r="B32" s="11">
        <v>372</v>
      </c>
      <c r="C32" s="14">
        <v>52</v>
      </c>
      <c r="D32" s="6">
        <f>D7</f>
        <v>0</v>
      </c>
      <c r="E32" s="6">
        <f t="shared" ref="E32:E33" si="0">B32*C32*D32</f>
        <v>0</v>
      </c>
    </row>
    <row r="33" spans="1:5" s="5" customFormat="1" ht="26.25" customHeight="1" x14ac:dyDescent="0.25">
      <c r="A33" s="17" t="s">
        <v>35</v>
      </c>
      <c r="B33" s="14">
        <v>12</v>
      </c>
      <c r="C33" s="14">
        <v>104</v>
      </c>
      <c r="D33" s="6">
        <f>D8</f>
        <v>0</v>
      </c>
      <c r="E33" s="6">
        <f t="shared" si="0"/>
        <v>0</v>
      </c>
    </row>
    <row r="34" spans="1:5" s="5" customFormat="1" ht="33.75" customHeight="1" x14ac:dyDescent="0.25">
      <c r="A34" s="78" t="s">
        <v>62</v>
      </c>
      <c r="B34" s="78"/>
      <c r="C34" s="78"/>
      <c r="D34" s="78"/>
      <c r="E34" s="12">
        <f>SUM(E31:E33)</f>
        <v>0</v>
      </c>
    </row>
    <row r="35" spans="1:5" s="5" customFormat="1" ht="18" customHeight="1" x14ac:dyDescent="0.25">
      <c r="A35" s="70" t="s">
        <v>63</v>
      </c>
      <c r="B35" s="70"/>
      <c r="C35" s="70"/>
      <c r="D35" s="70"/>
      <c r="E35" s="70"/>
    </row>
    <row r="36" spans="1:5" s="5" customFormat="1" ht="18" customHeight="1" x14ac:dyDescent="0.25">
      <c r="A36" s="19"/>
      <c r="B36" s="19"/>
      <c r="C36" s="19"/>
      <c r="D36" s="19"/>
      <c r="E36" s="19"/>
    </row>
    <row r="37" spans="1:5" s="5" customFormat="1" ht="30" customHeight="1" x14ac:dyDescent="0.25">
      <c r="A37" s="45" t="s">
        <v>72</v>
      </c>
      <c r="B37" s="45"/>
      <c r="C37" s="45"/>
      <c r="D37" s="45"/>
      <c r="E37" s="45"/>
    </row>
    <row r="38" spans="1:5" s="5" customFormat="1" ht="57.75" customHeight="1" x14ac:dyDescent="0.25">
      <c r="A38" s="13" t="s">
        <v>12</v>
      </c>
      <c r="B38" s="13" t="s">
        <v>1</v>
      </c>
      <c r="C38" s="13" t="s">
        <v>2</v>
      </c>
      <c r="D38" s="13" t="s">
        <v>65</v>
      </c>
      <c r="E38" s="13" t="s">
        <v>61</v>
      </c>
    </row>
    <row r="39" spans="1:5" s="5" customFormat="1" ht="23.25" customHeight="1" x14ac:dyDescent="0.25">
      <c r="A39" s="15" t="s">
        <v>66</v>
      </c>
      <c r="B39" s="14">
        <v>21</v>
      </c>
      <c r="C39" s="14">
        <v>104</v>
      </c>
      <c r="D39" s="6">
        <f>D11</f>
        <v>0</v>
      </c>
      <c r="E39" s="6">
        <f>B39*C39*D39</f>
        <v>0</v>
      </c>
    </row>
    <row r="40" spans="1:5" s="5" customFormat="1" ht="22.5" customHeight="1" x14ac:dyDescent="0.25">
      <c r="A40" s="15" t="s">
        <v>67</v>
      </c>
      <c r="B40" s="14">
        <v>24</v>
      </c>
      <c r="C40" s="14">
        <v>104</v>
      </c>
      <c r="D40" s="6">
        <f>D12</f>
        <v>0</v>
      </c>
      <c r="E40" s="6">
        <f t="shared" ref="E40:E42" si="1">B40*C40*D40</f>
        <v>0</v>
      </c>
    </row>
    <row r="41" spans="1:5" s="5" customFormat="1" ht="23.25" customHeight="1" x14ac:dyDescent="0.25">
      <c r="A41" s="15" t="s">
        <v>68</v>
      </c>
      <c r="B41" s="14">
        <v>14</v>
      </c>
      <c r="C41" s="14">
        <v>12</v>
      </c>
      <c r="D41" s="6">
        <f>D13</f>
        <v>0</v>
      </c>
      <c r="E41" s="6">
        <f t="shared" si="1"/>
        <v>0</v>
      </c>
    </row>
    <row r="42" spans="1:5" s="5" customFormat="1" ht="24" customHeight="1" x14ac:dyDescent="0.25">
      <c r="A42" s="15" t="s">
        <v>69</v>
      </c>
      <c r="B42" s="14">
        <v>1</v>
      </c>
      <c r="C42" s="14">
        <v>6</v>
      </c>
      <c r="D42" s="6">
        <f>D14</f>
        <v>0</v>
      </c>
      <c r="E42" s="6">
        <f t="shared" si="1"/>
        <v>0</v>
      </c>
    </row>
    <row r="43" spans="1:5" s="5" customFormat="1" ht="27" customHeight="1" x14ac:dyDescent="0.25">
      <c r="A43" s="29" t="s">
        <v>70</v>
      </c>
      <c r="B43" s="59"/>
      <c r="C43" s="59"/>
      <c r="D43" s="60"/>
      <c r="E43" s="25">
        <f>SUM(E39:E42)</f>
        <v>0</v>
      </c>
    </row>
    <row r="44" spans="1:5" s="5" customFormat="1" ht="33.75" customHeight="1" x14ac:dyDescent="0.25">
      <c r="A44" s="72" t="s">
        <v>71</v>
      </c>
      <c r="B44" s="73"/>
      <c r="C44" s="73"/>
      <c r="D44" s="73"/>
      <c r="E44" s="73"/>
    </row>
    <row r="45" spans="1:5" s="5" customFormat="1" ht="63.75" customHeight="1" x14ac:dyDescent="0.25">
      <c r="A45" s="35"/>
      <c r="B45" s="35"/>
      <c r="C45" s="35"/>
      <c r="D45" s="35"/>
      <c r="E45" s="35"/>
    </row>
    <row r="46" spans="1:5" s="5" customFormat="1" ht="33.75" customHeight="1" x14ac:dyDescent="0.25">
      <c r="A46" s="36" t="s">
        <v>64</v>
      </c>
      <c r="B46" s="37"/>
      <c r="C46" s="37"/>
      <c r="D46" s="37"/>
      <c r="E46" s="37"/>
    </row>
    <row r="47" spans="1:5" s="5" customFormat="1" ht="54.75" customHeight="1" x14ac:dyDescent="0.25">
      <c r="A47" s="13" t="s">
        <v>60</v>
      </c>
      <c r="B47" s="13" t="s">
        <v>1</v>
      </c>
      <c r="C47" s="13" t="s">
        <v>47</v>
      </c>
      <c r="D47" s="13" t="s">
        <v>73</v>
      </c>
      <c r="E47" s="13" t="s">
        <v>74</v>
      </c>
    </row>
    <row r="48" spans="1:5" s="5" customFormat="1" ht="28.5" customHeight="1" x14ac:dyDescent="0.25">
      <c r="A48" s="15" t="s">
        <v>75</v>
      </c>
      <c r="B48" s="14">
        <v>1</v>
      </c>
      <c r="C48" s="14">
        <v>1</v>
      </c>
      <c r="D48" s="6">
        <f>D17</f>
        <v>0</v>
      </c>
      <c r="E48" s="6">
        <f>D48*C48*B48</f>
        <v>0</v>
      </c>
    </row>
    <row r="49" spans="1:6" s="5" customFormat="1" ht="28.5" customHeight="1" x14ac:dyDescent="0.25">
      <c r="A49" s="29" t="s">
        <v>76</v>
      </c>
      <c r="B49" s="33"/>
      <c r="C49" s="33"/>
      <c r="D49" s="34"/>
      <c r="E49" s="24">
        <f>E48</f>
        <v>0</v>
      </c>
    </row>
    <row r="50" spans="1:6" s="5" customFormat="1" ht="13.5" customHeight="1" x14ac:dyDescent="0.25">
      <c r="A50" s="32"/>
      <c r="B50" s="32"/>
      <c r="C50" s="32"/>
      <c r="D50" s="32"/>
      <c r="E50" s="32"/>
    </row>
    <row r="51" spans="1:6" s="5" customFormat="1" ht="29.25" customHeight="1" x14ac:dyDescent="0.25">
      <c r="A51" s="76" t="s">
        <v>25</v>
      </c>
      <c r="B51" s="76"/>
      <c r="C51" s="76"/>
      <c r="D51" s="76"/>
      <c r="E51" s="76"/>
      <c r="F51" s="76"/>
    </row>
    <row r="52" spans="1:6" s="5" customFormat="1" ht="50.25" customHeight="1" x14ac:dyDescent="0.25">
      <c r="A52" s="13" t="s">
        <v>13</v>
      </c>
      <c r="B52" s="13" t="s">
        <v>14</v>
      </c>
      <c r="C52" s="13" t="s">
        <v>15</v>
      </c>
      <c r="D52" s="13" t="s">
        <v>16</v>
      </c>
      <c r="E52" s="13" t="s">
        <v>24</v>
      </c>
      <c r="F52" s="13" t="s">
        <v>23</v>
      </c>
    </row>
    <row r="53" spans="1:6" s="5" customFormat="1" ht="36" customHeight="1" x14ac:dyDescent="0.25">
      <c r="A53" s="22" t="s">
        <v>77</v>
      </c>
      <c r="B53" s="22" t="s">
        <v>32</v>
      </c>
      <c r="C53" s="22" t="s">
        <v>17</v>
      </c>
      <c r="D53" s="22">
        <v>665.61</v>
      </c>
      <c r="E53" s="21">
        <f>D20</f>
        <v>0</v>
      </c>
      <c r="F53" s="21">
        <f>D53*E53</f>
        <v>0</v>
      </c>
    </row>
    <row r="54" spans="1:6" s="5" customFormat="1" ht="16.5" customHeight="1" x14ac:dyDescent="0.25">
      <c r="A54" s="38"/>
      <c r="B54" s="38"/>
      <c r="C54" s="38"/>
      <c r="D54" s="38"/>
      <c r="E54" s="38"/>
      <c r="F54" s="38"/>
    </row>
    <row r="55" spans="1:6" s="5" customFormat="1" ht="27.75" customHeight="1" x14ac:dyDescent="0.25">
      <c r="A55" s="22">
        <v>200101</v>
      </c>
      <c r="B55" s="22" t="s">
        <v>78</v>
      </c>
      <c r="C55" s="22" t="s">
        <v>17</v>
      </c>
      <c r="D55" s="14">
        <v>60</v>
      </c>
      <c r="E55" s="21">
        <f>D22</f>
        <v>0</v>
      </c>
      <c r="F55" s="21">
        <f>E55*D55</f>
        <v>0</v>
      </c>
    </row>
    <row r="56" spans="1:6" s="5" customFormat="1" ht="36" customHeight="1" x14ac:dyDescent="0.25">
      <c r="A56" s="22">
        <v>200102</v>
      </c>
      <c r="B56" s="22" t="s">
        <v>79</v>
      </c>
      <c r="C56" s="22" t="s">
        <v>17</v>
      </c>
      <c r="D56" s="22">
        <v>45</v>
      </c>
      <c r="E56" s="21">
        <f t="shared" ref="E56:E57" si="2">D23</f>
        <v>0</v>
      </c>
      <c r="F56" s="21">
        <f t="shared" ref="F56:F59" si="3">E56*D56</f>
        <v>0</v>
      </c>
    </row>
    <row r="57" spans="1:6" s="5" customFormat="1" ht="36" customHeight="1" x14ac:dyDescent="0.25">
      <c r="A57" s="23">
        <v>200139</v>
      </c>
      <c r="B57" s="23" t="s">
        <v>80</v>
      </c>
      <c r="C57" s="23" t="s">
        <v>17</v>
      </c>
      <c r="D57" s="22">
        <v>45</v>
      </c>
      <c r="E57" s="21">
        <f t="shared" si="2"/>
        <v>0</v>
      </c>
      <c r="F57" s="21">
        <f t="shared" si="3"/>
        <v>0</v>
      </c>
    </row>
    <row r="58" spans="1:6" s="5" customFormat="1" ht="36" customHeight="1" x14ac:dyDescent="0.25">
      <c r="A58" s="23">
        <v>150105</v>
      </c>
      <c r="B58" s="23" t="s">
        <v>81</v>
      </c>
      <c r="C58" s="23" t="s">
        <v>17</v>
      </c>
      <c r="D58" s="22">
        <v>0.5</v>
      </c>
      <c r="E58" s="21">
        <f>D25</f>
        <v>0</v>
      </c>
      <c r="F58" s="21">
        <f t="shared" si="3"/>
        <v>0</v>
      </c>
    </row>
    <row r="59" spans="1:6" s="5" customFormat="1" ht="36" customHeight="1" x14ac:dyDescent="0.25">
      <c r="A59" s="22">
        <v>200140</v>
      </c>
      <c r="B59" s="22" t="s">
        <v>82</v>
      </c>
      <c r="C59" s="22" t="s">
        <v>17</v>
      </c>
      <c r="D59" s="22">
        <v>1</v>
      </c>
      <c r="E59" s="21">
        <f>D26</f>
        <v>0</v>
      </c>
      <c r="F59" s="21">
        <f t="shared" si="3"/>
        <v>0</v>
      </c>
    </row>
    <row r="60" spans="1:6" s="5" customFormat="1" ht="29.25" customHeight="1" x14ac:dyDescent="0.25">
      <c r="A60" s="79" t="s">
        <v>20</v>
      </c>
      <c r="B60" s="80"/>
      <c r="C60" s="80"/>
      <c r="D60" s="80"/>
      <c r="E60" s="81"/>
      <c r="F60" s="20">
        <f>SUM(F55:F59)+F53</f>
        <v>0</v>
      </c>
    </row>
    <row r="61" spans="1:6" s="5" customFormat="1" ht="18" customHeight="1" x14ac:dyDescent="0.25"/>
    <row r="62" spans="1:6" s="5" customFormat="1" ht="18" customHeight="1" x14ac:dyDescent="0.25"/>
    <row r="63" spans="1:6" ht="18" customHeight="1" x14ac:dyDescent="0.25">
      <c r="A63" s="76" t="s">
        <v>22</v>
      </c>
      <c r="B63" s="76"/>
      <c r="C63" s="76"/>
      <c r="D63" s="76"/>
      <c r="E63" s="76"/>
    </row>
    <row r="64" spans="1:6" s="5" customFormat="1" ht="18" customHeight="1" x14ac:dyDescent="0.25">
      <c r="A64" s="55" t="s">
        <v>11</v>
      </c>
      <c r="B64" s="55"/>
      <c r="C64" s="55" t="s">
        <v>23</v>
      </c>
      <c r="D64" s="55"/>
      <c r="E64" s="55"/>
    </row>
    <row r="65" spans="1:5" s="5" customFormat="1" ht="18" customHeight="1" x14ac:dyDescent="0.25">
      <c r="A65" s="55"/>
      <c r="B65" s="55"/>
      <c r="C65" s="55"/>
      <c r="D65" s="55"/>
      <c r="E65" s="55"/>
    </row>
    <row r="66" spans="1:5" s="5" customFormat="1" ht="18" customHeight="1" x14ac:dyDescent="0.25">
      <c r="A66" s="43" t="s">
        <v>87</v>
      </c>
      <c r="B66" s="44"/>
      <c r="C66" s="42">
        <f>E34</f>
        <v>0</v>
      </c>
      <c r="D66" s="27"/>
      <c r="E66" s="27"/>
    </row>
    <row r="67" spans="1:5" s="5" customFormat="1" ht="18" customHeight="1" x14ac:dyDescent="0.25">
      <c r="A67" s="43" t="s">
        <v>83</v>
      </c>
      <c r="B67" s="44"/>
      <c r="C67" s="42">
        <f>E43</f>
        <v>0</v>
      </c>
      <c r="D67" s="27"/>
      <c r="E67" s="27"/>
    </row>
    <row r="68" spans="1:5" s="5" customFormat="1" ht="18" customHeight="1" x14ac:dyDescent="0.25">
      <c r="A68" s="43" t="s">
        <v>46</v>
      </c>
      <c r="B68" s="44"/>
      <c r="C68" s="42">
        <f>E49</f>
        <v>0</v>
      </c>
      <c r="D68" s="27"/>
      <c r="E68" s="27"/>
    </row>
    <row r="69" spans="1:5" s="5" customFormat="1" ht="18" customHeight="1" x14ac:dyDescent="0.25">
      <c r="A69" s="77" t="s">
        <v>28</v>
      </c>
      <c r="B69" s="77"/>
      <c r="C69" s="42">
        <f>F60</f>
        <v>0</v>
      </c>
      <c r="D69" s="27"/>
      <c r="E69" s="27"/>
    </row>
    <row r="70" spans="1:5" s="5" customFormat="1" ht="9.75" customHeight="1" x14ac:dyDescent="0.25">
      <c r="A70" s="82"/>
      <c r="B70" s="83"/>
      <c r="C70" s="83"/>
      <c r="D70" s="83"/>
      <c r="E70" s="84"/>
    </row>
    <row r="71" spans="1:5" s="5" customFormat="1" ht="18" customHeight="1" x14ac:dyDescent="0.25">
      <c r="A71" s="69" t="s">
        <v>31</v>
      </c>
      <c r="B71" s="69"/>
      <c r="C71" s="71">
        <f>SUM(C66:E69)</f>
        <v>0</v>
      </c>
      <c r="D71" s="55"/>
      <c r="E71" s="55"/>
    </row>
    <row r="72" spans="1:5" s="5" customFormat="1" ht="20.25" customHeight="1" x14ac:dyDescent="0.25">
      <c r="A72" s="29" t="s">
        <v>84</v>
      </c>
      <c r="B72" s="30"/>
      <c r="C72" s="31"/>
      <c r="D72" s="31"/>
      <c r="E72" s="31"/>
    </row>
    <row r="73" spans="1:5" s="5" customFormat="1" ht="18" customHeight="1" x14ac:dyDescent="0.25">
      <c r="A73" s="29" t="s">
        <v>85</v>
      </c>
      <c r="B73" s="60"/>
      <c r="C73" s="66"/>
      <c r="D73" s="67"/>
      <c r="E73" s="68"/>
    </row>
    <row r="74" spans="1:5" ht="24.75" customHeight="1" x14ac:dyDescent="0.25">
      <c r="A74" s="7" t="s">
        <v>6</v>
      </c>
      <c r="B74" s="8"/>
      <c r="C74" s="8"/>
      <c r="D74" s="7" t="s">
        <v>7</v>
      </c>
      <c r="E74" s="9"/>
    </row>
    <row r="75" spans="1:5" ht="47.25" hidden="1" customHeight="1" x14ac:dyDescent="0.25">
      <c r="A75" s="75" t="s">
        <v>29</v>
      </c>
      <c r="B75" s="75"/>
      <c r="C75" s="75"/>
      <c r="D75" s="75"/>
      <c r="E75" s="75"/>
    </row>
    <row r="76" spans="1:5" ht="33" hidden="1" customHeight="1" x14ac:dyDescent="0.25">
      <c r="A76" s="75"/>
      <c r="B76" s="75"/>
      <c r="C76" s="75"/>
      <c r="D76" s="75"/>
      <c r="E76" s="75"/>
    </row>
    <row r="77" spans="1:5" ht="33" customHeight="1" x14ac:dyDescent="0.25">
      <c r="A77" s="75" t="s">
        <v>30</v>
      </c>
      <c r="B77" s="75"/>
      <c r="C77" s="75"/>
      <c r="D77" s="75"/>
      <c r="E77" s="75"/>
    </row>
    <row r="78" spans="1:5" ht="50.25" customHeight="1" x14ac:dyDescent="0.25">
      <c r="A78" s="75" t="s">
        <v>86</v>
      </c>
      <c r="B78" s="75"/>
      <c r="C78" s="75"/>
      <c r="D78" s="75"/>
      <c r="E78" s="75"/>
    </row>
    <row r="79" spans="1:5" ht="18" customHeight="1" x14ac:dyDescent="0.25">
      <c r="A79" s="1"/>
      <c r="B79" s="2"/>
      <c r="C79" s="2"/>
      <c r="D79" s="2"/>
      <c r="E79" s="2"/>
    </row>
    <row r="80" spans="1:5" ht="12.75" customHeight="1" x14ac:dyDescent="0.25">
      <c r="A80" s="3" t="s">
        <v>18</v>
      </c>
      <c r="B80" s="3"/>
      <c r="C80" s="2"/>
      <c r="D80" s="65" t="s">
        <v>5</v>
      </c>
      <c r="E80" s="65"/>
    </row>
    <row r="81" spans="1:5" ht="11.25" customHeight="1" x14ac:dyDescent="0.25">
      <c r="A81" s="1"/>
      <c r="B81" s="2"/>
      <c r="C81" s="2"/>
      <c r="D81" s="65" t="s">
        <v>3</v>
      </c>
      <c r="E81" s="65"/>
    </row>
    <row r="82" spans="1:5" ht="18.75" customHeight="1" x14ac:dyDescent="0.25">
      <c r="A82" s="3"/>
      <c r="B82" s="3"/>
      <c r="C82" s="2"/>
      <c r="D82" s="65" t="s">
        <v>4</v>
      </c>
      <c r="E82" s="65"/>
    </row>
    <row r="83" spans="1:5" ht="23.25" customHeight="1" x14ac:dyDescent="0.25">
      <c r="A83" s="10"/>
      <c r="B83" s="10"/>
      <c r="C83" s="10"/>
    </row>
    <row r="84" spans="1:5" ht="18.75" customHeight="1" x14ac:dyDescent="0.25">
      <c r="A84" s="10"/>
      <c r="B84" s="10"/>
      <c r="C84" s="10"/>
    </row>
  </sheetData>
  <sheetProtection algorithmName="SHA-512" hashValue="QGYzbkyoox3/dnxcTSq/eLYj5xJ1nYh7Pwp+sJbS7S7zOtSSQ4fyGkmBqC6acA75lpTxeYWXpk2LLd0/vebneA==" saltValue="au93SVmq/gfulP1qVw2IUA==" spinCount="100000" sheet="1" objects="1" scenarios="1" formatCells="0" formatColumns="0" formatRows="0" selectLockedCells="1"/>
  <mergeCells count="82">
    <mergeCell ref="A1:E1"/>
    <mergeCell ref="D80:E80"/>
    <mergeCell ref="A78:E78"/>
    <mergeCell ref="A77:E77"/>
    <mergeCell ref="A29:E29"/>
    <mergeCell ref="A63:E63"/>
    <mergeCell ref="A69:B69"/>
    <mergeCell ref="A64:B65"/>
    <mergeCell ref="C69:E69"/>
    <mergeCell ref="A34:D34"/>
    <mergeCell ref="A60:E60"/>
    <mergeCell ref="A51:F51"/>
    <mergeCell ref="A70:E70"/>
    <mergeCell ref="A2:E2"/>
    <mergeCell ref="A75:E76"/>
    <mergeCell ref="A3:E3"/>
    <mergeCell ref="C64:E65"/>
    <mergeCell ref="C66:E66"/>
    <mergeCell ref="A35:E35"/>
    <mergeCell ref="A66:B66"/>
    <mergeCell ref="C71:E71"/>
    <mergeCell ref="A43:D43"/>
    <mergeCell ref="A44:E44"/>
    <mergeCell ref="D82:E82"/>
    <mergeCell ref="D81:E81"/>
    <mergeCell ref="C73:E73"/>
    <mergeCell ref="A71:B71"/>
    <mergeCell ref="A73:B73"/>
    <mergeCell ref="A18:E18"/>
    <mergeCell ref="A28:E28"/>
    <mergeCell ref="A27:E27"/>
    <mergeCell ref="B19:C19"/>
    <mergeCell ref="B20:C20"/>
    <mergeCell ref="D20:E20"/>
    <mergeCell ref="D19:E19"/>
    <mergeCell ref="B22:C22"/>
    <mergeCell ref="B23:C23"/>
    <mergeCell ref="B24:C24"/>
    <mergeCell ref="B25:C25"/>
    <mergeCell ref="B26:C26"/>
    <mergeCell ref="D22:E22"/>
    <mergeCell ref="D23:E23"/>
    <mergeCell ref="D24:E24"/>
    <mergeCell ref="D25:E25"/>
    <mergeCell ref="D4:E4"/>
    <mergeCell ref="B4:C4"/>
    <mergeCell ref="B6:C6"/>
    <mergeCell ref="B11:C11"/>
    <mergeCell ref="B14:C14"/>
    <mergeCell ref="D6:E6"/>
    <mergeCell ref="D11:E11"/>
    <mergeCell ref="D14:E14"/>
    <mergeCell ref="A5:E5"/>
    <mergeCell ref="B7:C7"/>
    <mergeCell ref="D7:E7"/>
    <mergeCell ref="D8:E8"/>
    <mergeCell ref="B8:C8"/>
    <mergeCell ref="A9:E9"/>
    <mergeCell ref="A10:E10"/>
    <mergeCell ref="B12:C12"/>
    <mergeCell ref="B13:C13"/>
    <mergeCell ref="D12:E12"/>
    <mergeCell ref="D13:E13"/>
    <mergeCell ref="A15:E15"/>
    <mergeCell ref="B16:C16"/>
    <mergeCell ref="D16:E16"/>
    <mergeCell ref="B17:C17"/>
    <mergeCell ref="D17:E17"/>
    <mergeCell ref="A72:B72"/>
    <mergeCell ref="C72:E72"/>
    <mergeCell ref="A50:E50"/>
    <mergeCell ref="A49:D49"/>
    <mergeCell ref="A45:E45"/>
    <mergeCell ref="A46:E46"/>
    <mergeCell ref="A54:F54"/>
    <mergeCell ref="A21:E21"/>
    <mergeCell ref="C67:E67"/>
    <mergeCell ref="C68:E68"/>
    <mergeCell ref="A67:B67"/>
    <mergeCell ref="A68:B68"/>
    <mergeCell ref="D26:E26"/>
    <mergeCell ref="A37:E37"/>
  </mergeCells>
  <pageMargins left="0.70866141732283472" right="0.70866141732283472" top="0.78740157480314965" bottom="0.78740157480314965" header="0.31496062992125984" footer="0.31496062992125984"/>
  <pageSetup paperSize="9" scale="58" fitToHeight="0" orientation="portrait" r:id="rId1"/>
  <headerFooter>
    <oddHeader>&amp;R&amp;"-,Kurzíva"„Svoz odpadů – Buštěhrad“
Příloha č.7_Výkaz výměr – Stanovení nabídkové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List1</vt:lpstr>
      <vt:lpstr>List2</vt:lpstr>
      <vt:lpstr>List3</vt:lpstr>
      <vt:lpstr>List1!_Toc486233361</vt:lpstr>
      <vt:lpstr>List1!_Toc486233362</vt:lpstr>
      <vt:lpstr>List1!_Toc486233363</vt:lpstr>
      <vt:lpstr>List1!OLE_LINK1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Trachtová</dc:creator>
  <cp:lastModifiedBy>lorencova</cp:lastModifiedBy>
  <cp:lastPrinted>2018-05-18T09:09:40Z</cp:lastPrinted>
  <dcterms:created xsi:type="dcterms:W3CDTF">2017-06-20T14:33:54Z</dcterms:created>
  <dcterms:modified xsi:type="dcterms:W3CDTF">2018-06-08T07:17:53Z</dcterms:modified>
</cp:coreProperties>
</file>