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115" windowHeight="8955" activeTab="1"/>
  </bookViews>
  <sheets>
    <sheet name="Rekapitulace" sheetId="2" r:id="rId1"/>
    <sheet name="Položkový rozpočet" sheetId="1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 s="1"/>
  <c r="G29" i="1"/>
  <c r="G28" i="1"/>
  <c r="G27" i="1"/>
  <c r="G26" i="1"/>
  <c r="G25" i="1" s="1"/>
  <c r="G40" i="1" l="1"/>
</calcChain>
</file>

<file path=xl/sharedStrings.xml><?xml version="1.0" encoding="utf-8"?>
<sst xmlns="http://schemas.openxmlformats.org/spreadsheetml/2006/main" count="89" uniqueCount="58">
  <si>
    <t xml:space="preserve">Položkový rozpočet </t>
  </si>
  <si>
    <t>Název položky</t>
  </si>
  <si>
    <t>MJ</t>
  </si>
  <si>
    <t>Množství</t>
  </si>
  <si>
    <t>Cena / MJ</t>
  </si>
  <si>
    <t>Celkem</t>
  </si>
  <si>
    <t>1</t>
  </si>
  <si>
    <t>Zemní práce</t>
  </si>
  <si>
    <t>Odkopávky nezapažené v hor. 4 do 100 m3</t>
  </si>
  <si>
    <t>m3</t>
  </si>
  <si>
    <t>Svislé přemístění výkopku z hor.1-4 do 2,5 m</t>
  </si>
  <si>
    <t>Vodorovné přemístění výkopku z hor.1-4 do 50 m</t>
  </si>
  <si>
    <t>Nakládání výkopku z hor.1-4 v množství nad 100 m3</t>
  </si>
  <si>
    <t>Trubní vedení</t>
  </si>
  <si>
    <t xml:space="preserve">Zřízení šachet kanalizačních vč. dílců </t>
  </si>
  <si>
    <t>kus</t>
  </si>
  <si>
    <t>Kanalizace z trub PVC hrdlových D 200 mm hloubka 1,5 m</t>
  </si>
  <si>
    <t>m</t>
  </si>
  <si>
    <t>Dokončovací práce inženýrských staveb</t>
  </si>
  <si>
    <t>Osazení přík.žlabu do C8/10 tl.10cm z tvárnic 80cm</t>
  </si>
  <si>
    <t>Oprava betonu u ACO Drainu</t>
  </si>
  <si>
    <t xml:space="preserve">ks    </t>
  </si>
  <si>
    <t>Žlabovka betonová 33x60 přírodní</t>
  </si>
  <si>
    <t>Staveništní přesun hmot</t>
  </si>
  <si>
    <t>Přesun hmot, trubní vedení plastová, otevř. výkop</t>
  </si>
  <si>
    <t>t</t>
  </si>
  <si>
    <t>Poznámky uchazeče k zadání</t>
  </si>
  <si>
    <t>Firma:</t>
  </si>
  <si>
    <t>Oprava protierozní zdi a části kanalizace 2019</t>
  </si>
  <si>
    <t>A:</t>
  </si>
  <si>
    <t>Betonovo-kamenná zeď, 
skládaný kámen z čelní strany pohledový</t>
  </si>
  <si>
    <t>2</t>
  </si>
  <si>
    <t>základy délka 9 m,
hloubka 0,70 m, šířka 0,50 m</t>
  </si>
  <si>
    <t>základy délka 11,2 m,
hloubka 0,70 m, šířka 0,5 m</t>
  </si>
  <si>
    <t>3</t>
  </si>
  <si>
    <t xml:space="preserve">4 </t>
  </si>
  <si>
    <t>ostatní práce:</t>
  </si>
  <si>
    <t>výkopové práce</t>
  </si>
  <si>
    <t>Ostranění materiálu ze stávající zdi</t>
  </si>
  <si>
    <t>Přesun materiálu</t>
  </si>
  <si>
    <t>B:</t>
  </si>
  <si>
    <t>Betonovo-kamenná zeď, 
skládaný kámen z čelní strany pohledový CELKEM</t>
  </si>
  <si>
    <t>4</t>
  </si>
  <si>
    <t xml:space="preserve">Oprava 6 ks kanalizačních šachet včetně dílců </t>
  </si>
  <si>
    <t>5</t>
  </si>
  <si>
    <t>6</t>
  </si>
  <si>
    <t>7</t>
  </si>
  <si>
    <t>Číslo</t>
  </si>
  <si>
    <t>Název</t>
  </si>
  <si>
    <t>Cena celkem</t>
  </si>
  <si>
    <t xml:space="preserve">Rekapitulace: </t>
  </si>
  <si>
    <t>Cena</t>
  </si>
  <si>
    <t>bez DPH</t>
  </si>
  <si>
    <t>DPH</t>
  </si>
  <si>
    <t>délka 9 m, výška 0,3-1,10 m, šířka 0,4 m</t>
  </si>
  <si>
    <t>délka 11,2 m, výška ø 0,60 m, šířka 0,40 m</t>
  </si>
  <si>
    <t>délka 13,0 m, výška ø 0,45 m, šířka 0,40 m</t>
  </si>
  <si>
    <t>základy délka 13,0 m,
hloubka 0,70 m, šířka 0,5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</si>
</sst>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9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4" fontId="4" fillId="0" borderId="7" xfId="0" applyNumberFormat="1" applyFont="1" applyFill="1" applyBorder="1" applyAlignment="1">
      <alignment vertical="top" shrinkToFit="1"/>
    </xf>
    <xf numFmtId="0" fontId="4" fillId="0" borderId="5" xfId="0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/>
    </xf>
    <xf numFmtId="49" fontId="4" fillId="0" borderId="6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vertical="top" shrinkToFit="1"/>
    </xf>
    <xf numFmtId="4" fontId="4" fillId="0" borderId="6" xfId="0" applyNumberFormat="1" applyFont="1" applyFill="1" applyBorder="1" applyAlignment="1">
      <alignment vertical="top" shrinkToFit="1"/>
    </xf>
    <xf numFmtId="0" fontId="6" fillId="0" borderId="0" xfId="0" applyFont="1"/>
    <xf numFmtId="0" fontId="4" fillId="0" borderId="1" xfId="0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shrinkToFit="1"/>
    </xf>
    <xf numFmtId="164" fontId="4" fillId="0" borderId="1" xfId="0" applyNumberFormat="1" applyFont="1" applyFill="1" applyBorder="1" applyAlignment="1">
      <alignment vertical="top" shrinkToFit="1"/>
    </xf>
    <xf numFmtId="4" fontId="4" fillId="0" borderId="1" xfId="0" applyNumberFormat="1" applyFont="1" applyFill="1" applyBorder="1" applyAlignment="1">
      <alignment vertical="top" shrinkToFit="1"/>
    </xf>
    <xf numFmtId="0" fontId="1" fillId="0" borderId="0" xfId="0" applyFont="1"/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Fill="1" applyBorder="1"/>
    <xf numFmtId="0" fontId="6" fillId="4" borderId="1" xfId="0" applyFont="1" applyFill="1" applyBorder="1" applyAlignment="1">
      <alignment vertical="center"/>
    </xf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vertical="top"/>
    </xf>
    <xf numFmtId="49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shrinkToFit="1"/>
    </xf>
    <xf numFmtId="164" fontId="9" fillId="0" borderId="1" xfId="0" applyNumberFormat="1" applyFont="1" applyFill="1" applyBorder="1" applyAlignment="1">
      <alignment vertical="top" shrinkToFit="1"/>
    </xf>
    <xf numFmtId="4" fontId="7" fillId="0" borderId="1" xfId="0" applyNumberFormat="1" applyFont="1" applyFill="1" applyBorder="1" applyAlignment="1" applyProtection="1">
      <alignment vertical="top" shrinkToFit="1"/>
      <protection locked="0"/>
    </xf>
    <xf numFmtId="4" fontId="7" fillId="0" borderId="1" xfId="0" applyNumberFormat="1" applyFont="1" applyFill="1" applyBorder="1" applyAlignment="1">
      <alignment vertical="top" shrinkToFit="1"/>
    </xf>
    <xf numFmtId="0" fontId="11" fillId="0" borderId="0" xfId="0" applyFont="1" applyBorder="1" applyAlignment="1">
      <alignment horizontal="left" vertical="top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vertical="top"/>
    </xf>
    <xf numFmtId="49" fontId="0" fillId="0" borderId="0" xfId="0" applyNumberFormat="1" applyFill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49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4" fontId="3" fillId="0" borderId="3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vertical="top" shrinkToFit="1"/>
    </xf>
    <xf numFmtId="4" fontId="3" fillId="0" borderId="1" xfId="0" applyNumberFormat="1" applyFont="1" applyFill="1" applyBorder="1" applyAlignment="1">
      <alignment vertical="top" shrinkToFit="1"/>
    </xf>
    <xf numFmtId="4" fontId="4" fillId="0" borderId="1" xfId="0" applyNumberFormat="1" applyFont="1" applyFill="1" applyBorder="1" applyAlignment="1" applyProtection="1">
      <alignment vertical="top" shrinkToFit="1"/>
      <protection locked="0"/>
    </xf>
    <xf numFmtId="49" fontId="7" fillId="0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/>
    </xf>
    <xf numFmtId="0" fontId="2" fillId="0" borderId="0" xfId="0" applyFont="1"/>
    <xf numFmtId="0" fontId="0" fillId="0" borderId="0" xfId="0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vertical="center"/>
    </xf>
    <xf numFmtId="49" fontId="14" fillId="0" borderId="4" xfId="0" applyNumberFormat="1" applyFont="1" applyBorder="1" applyAlignment="1">
      <alignment vertical="center"/>
    </xf>
    <xf numFmtId="0" fontId="16" fillId="0" borderId="0" xfId="0" applyFont="1"/>
    <xf numFmtId="49" fontId="15" fillId="0" borderId="1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 wrapText="1"/>
    </xf>
    <xf numFmtId="0" fontId="0" fillId="0" borderId="5" xfId="0" applyFill="1" applyBorder="1" applyAlignment="1" applyProtection="1">
      <alignment vertical="top" wrapText="1"/>
      <protection locked="0"/>
    </xf>
    <xf numFmtId="0" fontId="0" fillId="0" borderId="6" xfId="0" applyFill="1" applyBorder="1" applyAlignment="1" applyProtection="1">
      <alignment vertical="top" wrapText="1"/>
      <protection locked="0"/>
    </xf>
    <xf numFmtId="0" fontId="0" fillId="0" borderId="6" xfId="0" applyFill="1" applyBorder="1" applyAlignment="1" applyProtection="1">
      <alignment horizontal="left" vertical="top" wrapText="1"/>
      <protection locked="0"/>
    </xf>
    <xf numFmtId="0" fontId="0" fillId="0" borderId="7" xfId="0" applyFill="1" applyBorder="1" applyAlignment="1" applyProtection="1">
      <alignment vertical="top" wrapText="1"/>
      <protection locked="0"/>
    </xf>
    <xf numFmtId="0" fontId="0" fillId="0" borderId="8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vertical="top" wrapText="1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vertical="center" shrinkToFit="1"/>
    </xf>
    <xf numFmtId="4" fontId="4" fillId="0" borderId="1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8" sqref="D8"/>
    </sheetView>
  </sheetViews>
  <sheetFormatPr defaultRowHeight="15" x14ac:dyDescent="0.25"/>
  <cols>
    <col min="4" max="4" width="17.42578125" customWidth="1"/>
    <col min="5" max="7" width="13.7109375" customWidth="1"/>
  </cols>
  <sheetData>
    <row r="1" spans="1:7" ht="15.75" x14ac:dyDescent="0.25">
      <c r="A1" s="49" t="s">
        <v>50</v>
      </c>
      <c r="B1" s="50"/>
      <c r="C1" s="50"/>
      <c r="D1" s="50"/>
    </row>
    <row r="2" spans="1:7" x14ac:dyDescent="0.25">
      <c r="B2" s="50"/>
      <c r="C2" s="50"/>
      <c r="D2" s="50"/>
    </row>
    <row r="3" spans="1:7" x14ac:dyDescent="0.25">
      <c r="A3" s="61" t="s">
        <v>47</v>
      </c>
      <c r="B3" s="63" t="s">
        <v>48</v>
      </c>
      <c r="C3" s="64"/>
      <c r="D3" s="65"/>
      <c r="E3" s="69" t="s">
        <v>51</v>
      </c>
      <c r="F3" s="70"/>
      <c r="G3" s="71"/>
    </row>
    <row r="4" spans="1:7" x14ac:dyDescent="0.25">
      <c r="A4" s="62"/>
      <c r="B4" s="66"/>
      <c r="C4" s="67"/>
      <c r="D4" s="68"/>
      <c r="E4" s="51" t="s">
        <v>52</v>
      </c>
      <c r="F4" s="51" t="s">
        <v>53</v>
      </c>
      <c r="G4" s="51" t="s">
        <v>5</v>
      </c>
    </row>
    <row r="5" spans="1:7" s="54" customFormat="1" ht="30" customHeight="1" x14ac:dyDescent="0.2">
      <c r="A5" s="53" t="s">
        <v>6</v>
      </c>
      <c r="B5" s="72" t="s">
        <v>30</v>
      </c>
      <c r="C5" s="73"/>
      <c r="D5" s="73"/>
      <c r="E5" s="55"/>
      <c r="F5" s="55"/>
      <c r="G5" s="55"/>
    </row>
    <row r="6" spans="1:7" ht="36" customHeight="1" x14ac:dyDescent="0.25">
      <c r="A6" s="52" t="s">
        <v>31</v>
      </c>
      <c r="B6" s="74" t="s">
        <v>43</v>
      </c>
      <c r="C6" s="75"/>
      <c r="D6" s="75"/>
      <c r="E6" s="55"/>
      <c r="F6" s="55"/>
      <c r="G6" s="55"/>
    </row>
    <row r="7" spans="1:7" s="16" customFormat="1" ht="25.5" customHeight="1" x14ac:dyDescent="0.25">
      <c r="A7" s="56" t="s">
        <v>49</v>
      </c>
      <c r="B7" s="57"/>
      <c r="C7" s="58"/>
      <c r="D7" s="58"/>
      <c r="E7" s="59"/>
      <c r="F7" s="60"/>
      <c r="G7" s="60"/>
    </row>
  </sheetData>
  <mergeCells count="5">
    <mergeCell ref="A3:A4"/>
    <mergeCell ref="B3:D4"/>
    <mergeCell ref="E3:G3"/>
    <mergeCell ref="B5:D5"/>
    <mergeCell ref="B6:D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15" workbookViewId="0">
      <selection activeCell="C18" sqref="C18"/>
    </sheetView>
  </sheetViews>
  <sheetFormatPr defaultRowHeight="15" x14ac:dyDescent="0.25"/>
  <cols>
    <col min="2" max="2" width="4.42578125" customWidth="1"/>
    <col min="3" max="3" width="25.140625" customWidth="1"/>
    <col min="6" max="6" width="10.140625" customWidth="1"/>
  </cols>
  <sheetData>
    <row r="1" spans="1:10" ht="31.5" customHeight="1" x14ac:dyDescent="0.25">
      <c r="A1" s="77" t="s">
        <v>0</v>
      </c>
      <c r="B1" s="77"/>
      <c r="C1" s="77"/>
      <c r="D1" s="77"/>
      <c r="E1" s="77"/>
      <c r="F1" s="77"/>
      <c r="G1" s="77"/>
    </row>
    <row r="2" spans="1:10" ht="15.75" customHeight="1" x14ac:dyDescent="0.25">
      <c r="A2" s="92" t="s">
        <v>27</v>
      </c>
      <c r="B2" s="92"/>
      <c r="C2" s="92"/>
      <c r="D2" s="92"/>
      <c r="E2" s="92"/>
      <c r="F2" s="92"/>
      <c r="G2" s="92"/>
    </row>
    <row r="3" spans="1:10" ht="15.75" customHeight="1" x14ac:dyDescent="0.25">
      <c r="A3" s="92"/>
      <c r="B3" s="92"/>
      <c r="C3" s="92"/>
      <c r="D3" s="92"/>
      <c r="E3" s="92"/>
      <c r="F3" s="92"/>
      <c r="G3" s="92"/>
    </row>
    <row r="4" spans="1:10" ht="44.25" customHeight="1" x14ac:dyDescent="0.25">
      <c r="A4" s="92"/>
      <c r="B4" s="92"/>
      <c r="C4" s="92"/>
      <c r="D4" s="92"/>
      <c r="E4" s="92"/>
      <c r="F4" s="92"/>
      <c r="G4" s="92"/>
    </row>
    <row r="5" spans="1:10" s="29" customFormat="1" ht="21" x14ac:dyDescent="0.25">
      <c r="A5" s="93" t="s">
        <v>28</v>
      </c>
      <c r="B5" s="93"/>
      <c r="C5" s="93"/>
      <c r="D5" s="93"/>
      <c r="E5" s="93"/>
      <c r="F5" s="93"/>
      <c r="G5" s="93"/>
    </row>
    <row r="6" spans="1:10" s="1" customFormat="1" ht="15.75" x14ac:dyDescent="0.25">
      <c r="A6" s="2"/>
      <c r="B6" s="2"/>
      <c r="C6" s="2"/>
      <c r="D6" s="2"/>
      <c r="E6" s="2"/>
      <c r="F6" s="2"/>
      <c r="G6" s="2"/>
    </row>
    <row r="7" spans="1:10" s="10" customFormat="1" ht="38.25" customHeight="1" x14ac:dyDescent="0.3">
      <c r="A7" s="19" t="s">
        <v>29</v>
      </c>
      <c r="B7" s="76" t="s">
        <v>30</v>
      </c>
      <c r="C7" s="76"/>
      <c r="D7" s="76"/>
      <c r="E7" s="76"/>
      <c r="F7" s="76"/>
      <c r="G7" s="76"/>
    </row>
    <row r="8" spans="1:10" s="16" customFormat="1" x14ac:dyDescent="0.25">
      <c r="A8" s="20"/>
      <c r="B8" s="21"/>
      <c r="C8" s="21" t="s">
        <v>1</v>
      </c>
      <c r="D8" s="22" t="s">
        <v>2</v>
      </c>
      <c r="E8" s="20" t="s">
        <v>3</v>
      </c>
      <c r="F8" s="20" t="s">
        <v>4</v>
      </c>
      <c r="G8" s="20" t="s">
        <v>5</v>
      </c>
      <c r="J8" s="18"/>
    </row>
    <row r="9" spans="1:10" s="16" customFormat="1" ht="35.25" customHeight="1" x14ac:dyDescent="0.25">
      <c r="A9" s="23"/>
      <c r="B9" s="47"/>
      <c r="C9" s="24" t="s">
        <v>41</v>
      </c>
      <c r="D9" s="25"/>
      <c r="E9" s="26"/>
      <c r="F9" s="27"/>
      <c r="G9" s="28"/>
      <c r="H9" s="17"/>
    </row>
    <row r="10" spans="1:10" ht="22.5" x14ac:dyDescent="0.25">
      <c r="A10" s="11"/>
      <c r="B10" s="48" t="s">
        <v>6</v>
      </c>
      <c r="C10" s="12" t="s">
        <v>54</v>
      </c>
      <c r="D10" s="13" t="s">
        <v>9</v>
      </c>
      <c r="E10" s="14">
        <v>3.1</v>
      </c>
      <c r="F10" s="15"/>
      <c r="G10" s="15"/>
    </row>
    <row r="11" spans="1:10" ht="22.5" x14ac:dyDescent="0.25">
      <c r="A11" s="11"/>
      <c r="B11" s="48"/>
      <c r="C11" s="12" t="s">
        <v>32</v>
      </c>
      <c r="D11" s="13" t="s">
        <v>9</v>
      </c>
      <c r="E11" s="14">
        <v>3.15</v>
      </c>
      <c r="F11" s="15"/>
      <c r="G11" s="15"/>
    </row>
    <row r="12" spans="1:10" ht="22.5" x14ac:dyDescent="0.25">
      <c r="A12" s="11"/>
      <c r="B12" s="48" t="s">
        <v>31</v>
      </c>
      <c r="C12" s="12" t="s">
        <v>55</v>
      </c>
      <c r="D12" s="13" t="s">
        <v>9</v>
      </c>
      <c r="E12" s="14">
        <v>2.7</v>
      </c>
      <c r="F12" s="15"/>
      <c r="G12" s="15"/>
    </row>
    <row r="13" spans="1:10" ht="22.5" x14ac:dyDescent="0.25">
      <c r="A13" s="11"/>
      <c r="B13" s="48"/>
      <c r="C13" s="12" t="s">
        <v>33</v>
      </c>
      <c r="D13" s="13" t="s">
        <v>9</v>
      </c>
      <c r="E13" s="14">
        <v>3.92</v>
      </c>
      <c r="F13" s="15"/>
      <c r="G13" s="15"/>
    </row>
    <row r="14" spans="1:10" ht="22.5" x14ac:dyDescent="0.25">
      <c r="A14" s="11"/>
      <c r="B14" s="48" t="s">
        <v>34</v>
      </c>
      <c r="C14" s="12" t="s">
        <v>56</v>
      </c>
      <c r="D14" s="13" t="s">
        <v>9</v>
      </c>
      <c r="E14" s="14">
        <v>2.34</v>
      </c>
      <c r="F14" s="15"/>
      <c r="G14" s="15"/>
    </row>
    <row r="15" spans="1:10" ht="22.5" x14ac:dyDescent="0.25">
      <c r="A15" s="11"/>
      <c r="B15" s="48"/>
      <c r="C15" s="12" t="s">
        <v>57</v>
      </c>
      <c r="D15" s="13" t="s">
        <v>9</v>
      </c>
      <c r="E15" s="14">
        <v>4.55</v>
      </c>
      <c r="F15" s="15"/>
      <c r="G15" s="15"/>
    </row>
    <row r="16" spans="1:10" s="100" customFormat="1" ht="21" customHeight="1" x14ac:dyDescent="0.25">
      <c r="A16" s="94"/>
      <c r="B16" s="95" t="s">
        <v>35</v>
      </c>
      <c r="C16" s="96" t="s">
        <v>36</v>
      </c>
      <c r="D16" s="97"/>
      <c r="E16" s="98"/>
      <c r="F16" s="99"/>
      <c r="G16" s="99"/>
    </row>
    <row r="17" spans="1:10" s="100" customFormat="1" ht="21" customHeight="1" x14ac:dyDescent="0.25">
      <c r="A17" s="94"/>
      <c r="B17" s="95" t="s">
        <v>44</v>
      </c>
      <c r="C17" s="96" t="s">
        <v>37</v>
      </c>
      <c r="D17" s="97"/>
      <c r="E17" s="98"/>
      <c r="F17" s="99"/>
      <c r="G17" s="99"/>
    </row>
    <row r="18" spans="1:10" s="100" customFormat="1" ht="21" customHeight="1" x14ac:dyDescent="0.25">
      <c r="A18" s="94"/>
      <c r="B18" s="95" t="s">
        <v>45</v>
      </c>
      <c r="C18" s="96" t="s">
        <v>38</v>
      </c>
      <c r="D18" s="97"/>
      <c r="E18" s="98"/>
      <c r="F18" s="99"/>
      <c r="G18" s="99"/>
    </row>
    <row r="19" spans="1:10" s="100" customFormat="1" ht="21" customHeight="1" x14ac:dyDescent="0.25">
      <c r="A19" s="94"/>
      <c r="B19" s="95" t="s">
        <v>46</v>
      </c>
      <c r="C19" s="96" t="s">
        <v>39</v>
      </c>
      <c r="D19" s="97"/>
      <c r="E19" s="98"/>
      <c r="F19" s="99"/>
      <c r="G19" s="99"/>
    </row>
    <row r="20" spans="1:10" s="100" customFormat="1" ht="21" customHeight="1" x14ac:dyDescent="0.25">
      <c r="A20" s="94"/>
      <c r="B20" s="95"/>
      <c r="C20" s="101"/>
      <c r="D20" s="97"/>
      <c r="E20" s="98"/>
      <c r="F20" s="99"/>
      <c r="G20" s="99"/>
    </row>
    <row r="21" spans="1:10" s="100" customFormat="1" ht="21" customHeight="1" x14ac:dyDescent="0.25">
      <c r="A21" s="94"/>
      <c r="B21" s="95"/>
      <c r="C21" s="101"/>
      <c r="D21" s="97"/>
      <c r="E21" s="98"/>
      <c r="F21" s="99"/>
      <c r="G21" s="99"/>
    </row>
    <row r="22" spans="1:10" x14ac:dyDescent="0.25">
      <c r="A22" s="4"/>
      <c r="B22" s="5"/>
      <c r="C22" s="6"/>
      <c r="D22" s="7"/>
      <c r="E22" s="8"/>
      <c r="F22" s="9"/>
      <c r="G22" s="3"/>
    </row>
    <row r="23" spans="1:10" s="10" customFormat="1" ht="38.25" customHeight="1" x14ac:dyDescent="0.3">
      <c r="A23" s="19" t="s">
        <v>40</v>
      </c>
      <c r="B23" s="76" t="s">
        <v>43</v>
      </c>
      <c r="C23" s="76"/>
      <c r="D23" s="76"/>
      <c r="E23" s="76"/>
      <c r="F23" s="76"/>
      <c r="G23" s="76"/>
    </row>
    <row r="24" spans="1:10" s="16" customFormat="1" x14ac:dyDescent="0.25">
      <c r="A24" s="20"/>
      <c r="B24" s="21"/>
      <c r="C24" s="21" t="s">
        <v>1</v>
      </c>
      <c r="D24" s="22" t="s">
        <v>2</v>
      </c>
      <c r="E24" s="20" t="s">
        <v>3</v>
      </c>
      <c r="F24" s="20" t="s">
        <v>4</v>
      </c>
      <c r="G24" s="20" t="s">
        <v>5</v>
      </c>
      <c r="J24" s="18"/>
    </row>
    <row r="25" spans="1:10" x14ac:dyDescent="0.25">
      <c r="A25" s="40"/>
      <c r="B25" s="41" t="s">
        <v>6</v>
      </c>
      <c r="C25" s="42" t="s">
        <v>7</v>
      </c>
      <c r="D25" s="43"/>
      <c r="E25" s="44"/>
      <c r="F25" s="45"/>
      <c r="G25" s="45">
        <f>SUMIF(AG26:AG29,"&lt;&gt;NOR",G26:G29)</f>
        <v>0</v>
      </c>
    </row>
    <row r="26" spans="1:10" ht="27.75" customHeight="1" x14ac:dyDescent="0.25">
      <c r="A26" s="11"/>
      <c r="B26" s="11">
        <v>1</v>
      </c>
      <c r="C26" s="12" t="s">
        <v>8</v>
      </c>
      <c r="D26" s="13" t="s">
        <v>9</v>
      </c>
      <c r="E26" s="14">
        <v>12.8</v>
      </c>
      <c r="F26" s="46"/>
      <c r="G26" s="15">
        <f>ROUND(E26*F26,2)</f>
        <v>0</v>
      </c>
    </row>
    <row r="27" spans="1:10" ht="26.25" customHeight="1" x14ac:dyDescent="0.25">
      <c r="A27" s="11"/>
      <c r="B27" s="11">
        <v>2</v>
      </c>
      <c r="C27" s="12" t="s">
        <v>10</v>
      </c>
      <c r="D27" s="13" t="s">
        <v>9</v>
      </c>
      <c r="E27" s="14">
        <v>12.8</v>
      </c>
      <c r="F27" s="46"/>
      <c r="G27" s="15">
        <f>ROUND(E27*F27,2)</f>
        <v>0</v>
      </c>
    </row>
    <row r="28" spans="1:10" ht="22.5" customHeight="1" x14ac:dyDescent="0.25">
      <c r="A28" s="11"/>
      <c r="B28" s="11">
        <v>3</v>
      </c>
      <c r="C28" s="12" t="s">
        <v>11</v>
      </c>
      <c r="D28" s="13" t="s">
        <v>9</v>
      </c>
      <c r="E28" s="14">
        <v>12.8</v>
      </c>
      <c r="F28" s="46"/>
      <c r="G28" s="15">
        <f>ROUND(E28*F28,2)</f>
        <v>0</v>
      </c>
    </row>
    <row r="29" spans="1:10" ht="25.5" customHeight="1" x14ac:dyDescent="0.25">
      <c r="A29" s="11"/>
      <c r="B29" s="11">
        <v>4</v>
      </c>
      <c r="C29" s="12" t="s">
        <v>12</v>
      </c>
      <c r="D29" s="13" t="s">
        <v>9</v>
      </c>
      <c r="E29" s="14">
        <v>12.8</v>
      </c>
      <c r="F29" s="46"/>
      <c r="G29" s="15">
        <f>ROUND(E29*F29,2)</f>
        <v>0</v>
      </c>
    </row>
    <row r="30" spans="1:10" x14ac:dyDescent="0.25">
      <c r="A30" s="40"/>
      <c r="B30" s="41" t="s">
        <v>31</v>
      </c>
      <c r="C30" s="42" t="s">
        <v>13</v>
      </c>
      <c r="D30" s="43"/>
      <c r="E30" s="44"/>
      <c r="F30" s="45"/>
      <c r="G30" s="45">
        <f>SUMIF(AG31:AG32,"&lt;&gt;NOR",G31:G32)</f>
        <v>0</v>
      </c>
    </row>
    <row r="31" spans="1:10" ht="24.75" customHeight="1" x14ac:dyDescent="0.25">
      <c r="A31" s="11"/>
      <c r="B31" s="48" t="s">
        <v>6</v>
      </c>
      <c r="C31" s="12" t="s">
        <v>14</v>
      </c>
      <c r="D31" s="13" t="s">
        <v>15</v>
      </c>
      <c r="E31" s="14">
        <v>6</v>
      </c>
      <c r="F31" s="46"/>
      <c r="G31" s="15">
        <f>ROUND(E31*F31,2)</f>
        <v>0</v>
      </c>
    </row>
    <row r="32" spans="1:10" ht="24" customHeight="1" x14ac:dyDescent="0.25">
      <c r="A32" s="11"/>
      <c r="B32" s="48" t="s">
        <v>31</v>
      </c>
      <c r="C32" s="12" t="s">
        <v>16</v>
      </c>
      <c r="D32" s="13" t="s">
        <v>17</v>
      </c>
      <c r="E32" s="14">
        <v>18</v>
      </c>
      <c r="F32" s="46"/>
      <c r="G32" s="15">
        <f>ROUND(E32*F32,2)</f>
        <v>0</v>
      </c>
    </row>
    <row r="33" spans="1:7" ht="29.25" customHeight="1" x14ac:dyDescent="0.25">
      <c r="A33" s="40"/>
      <c r="B33" s="41" t="s">
        <v>34</v>
      </c>
      <c r="C33" s="42" t="s">
        <v>18</v>
      </c>
      <c r="D33" s="43"/>
      <c r="E33" s="44"/>
      <c r="F33" s="45"/>
      <c r="G33" s="45">
        <f>SUMIF(AG34:AG36,"&lt;&gt;NOR",G34:G36)</f>
        <v>0</v>
      </c>
    </row>
    <row r="34" spans="1:7" ht="30" customHeight="1" x14ac:dyDescent="0.25">
      <c r="A34" s="11"/>
      <c r="B34" s="48" t="s">
        <v>6</v>
      </c>
      <c r="C34" s="12" t="s">
        <v>19</v>
      </c>
      <c r="D34" s="13" t="s">
        <v>17</v>
      </c>
      <c r="E34" s="14">
        <v>64</v>
      </c>
      <c r="F34" s="46"/>
      <c r="G34" s="15">
        <f>ROUND(E34*F34,2)</f>
        <v>0</v>
      </c>
    </row>
    <row r="35" spans="1:7" ht="30" customHeight="1" x14ac:dyDescent="0.25">
      <c r="A35" s="11"/>
      <c r="B35" s="48" t="s">
        <v>31</v>
      </c>
      <c r="C35" s="12" t="s">
        <v>20</v>
      </c>
      <c r="D35" s="13" t="s">
        <v>21</v>
      </c>
      <c r="E35" s="14">
        <v>1</v>
      </c>
      <c r="F35" s="46"/>
      <c r="G35" s="15">
        <f>ROUND(E35*F35,2)</f>
        <v>0</v>
      </c>
    </row>
    <row r="36" spans="1:7" ht="30" customHeight="1" x14ac:dyDescent="0.25">
      <c r="A36" s="11"/>
      <c r="B36" s="48" t="s">
        <v>34</v>
      </c>
      <c r="C36" s="12" t="s">
        <v>22</v>
      </c>
      <c r="D36" s="13" t="s">
        <v>15</v>
      </c>
      <c r="E36" s="14">
        <v>223.45762999999999</v>
      </c>
      <c r="F36" s="46"/>
      <c r="G36" s="15">
        <f>ROUND(E36*F36,2)</f>
        <v>0</v>
      </c>
    </row>
    <row r="37" spans="1:7" ht="20.25" customHeight="1" x14ac:dyDescent="0.25">
      <c r="A37" s="40"/>
      <c r="B37" s="41" t="s">
        <v>42</v>
      </c>
      <c r="C37" s="42" t="s">
        <v>23</v>
      </c>
      <c r="D37" s="43"/>
      <c r="E37" s="44"/>
      <c r="F37" s="45"/>
      <c r="G37" s="45">
        <f>SUMIF(AG38:AG38,"&lt;&gt;NOR",G38:G38)</f>
        <v>0</v>
      </c>
    </row>
    <row r="38" spans="1:7" ht="24" customHeight="1" x14ac:dyDescent="0.25">
      <c r="A38" s="11"/>
      <c r="B38" s="48" t="s">
        <v>6</v>
      </c>
      <c r="C38" s="12" t="s">
        <v>24</v>
      </c>
      <c r="D38" s="13" t="s">
        <v>25</v>
      </c>
      <c r="E38" s="14">
        <v>37.376100000000001</v>
      </c>
      <c r="F38" s="46"/>
      <c r="G38" s="15">
        <f>ROUND(E38*F38,2)</f>
        <v>0</v>
      </c>
    </row>
    <row r="39" spans="1:7" x14ac:dyDescent="0.25">
      <c r="A39" s="30"/>
      <c r="B39" s="31"/>
      <c r="C39" s="32"/>
      <c r="D39" s="33"/>
      <c r="E39" s="30"/>
      <c r="F39" s="30"/>
      <c r="G39" s="30"/>
    </row>
    <row r="40" spans="1:7" ht="28.5" customHeight="1" x14ac:dyDescent="0.25">
      <c r="A40" s="34"/>
      <c r="B40" s="35" t="s">
        <v>5</v>
      </c>
      <c r="C40" s="36"/>
      <c r="D40" s="37"/>
      <c r="E40" s="38"/>
      <c r="F40" s="38"/>
      <c r="G40" s="39">
        <f>G25+G30+G33+G37</f>
        <v>0</v>
      </c>
    </row>
    <row r="41" spans="1:7" x14ac:dyDescent="0.25">
      <c r="A41" s="30"/>
      <c r="B41" s="31"/>
      <c r="C41" s="32"/>
      <c r="D41" s="33"/>
      <c r="E41" s="30"/>
      <c r="F41" s="30"/>
      <c r="G41" s="30"/>
    </row>
    <row r="42" spans="1:7" x14ac:dyDescent="0.25">
      <c r="A42" s="30"/>
      <c r="B42" s="31"/>
      <c r="C42" s="32"/>
      <c r="D42" s="33"/>
      <c r="E42" s="30"/>
      <c r="F42" s="30"/>
      <c r="G42" s="30"/>
    </row>
    <row r="43" spans="1:7" x14ac:dyDescent="0.25">
      <c r="A43" s="78" t="s">
        <v>26</v>
      </c>
      <c r="B43" s="78"/>
      <c r="C43" s="79"/>
      <c r="D43" s="33"/>
      <c r="E43" s="30"/>
      <c r="F43" s="30"/>
      <c r="G43" s="30"/>
    </row>
    <row r="44" spans="1:7" x14ac:dyDescent="0.25">
      <c r="A44" s="80"/>
      <c r="B44" s="81"/>
      <c r="C44" s="82"/>
      <c r="D44" s="81"/>
      <c r="E44" s="81"/>
      <c r="F44" s="81"/>
      <c r="G44" s="83"/>
    </row>
    <row r="45" spans="1:7" x14ac:dyDescent="0.25">
      <c r="A45" s="84"/>
      <c r="B45" s="85"/>
      <c r="C45" s="86"/>
      <c r="D45" s="85"/>
      <c r="E45" s="85"/>
      <c r="F45" s="85"/>
      <c r="G45" s="87"/>
    </row>
    <row r="46" spans="1:7" x14ac:dyDescent="0.25">
      <c r="A46" s="84"/>
      <c r="B46" s="85"/>
      <c r="C46" s="86"/>
      <c r="D46" s="85"/>
      <c r="E46" s="85"/>
      <c r="F46" s="85"/>
      <c r="G46" s="87"/>
    </row>
    <row r="47" spans="1:7" x14ac:dyDescent="0.25">
      <c r="A47" s="84"/>
      <c r="B47" s="85"/>
      <c r="C47" s="86"/>
      <c r="D47" s="85"/>
      <c r="E47" s="85"/>
      <c r="F47" s="85"/>
      <c r="G47" s="87"/>
    </row>
    <row r="48" spans="1:7" x14ac:dyDescent="0.25">
      <c r="A48" s="88"/>
      <c r="B48" s="89"/>
      <c r="C48" s="90"/>
      <c r="D48" s="89"/>
      <c r="E48" s="89"/>
      <c r="F48" s="89"/>
      <c r="G48" s="91"/>
    </row>
  </sheetData>
  <mergeCells count="7">
    <mergeCell ref="B23:G23"/>
    <mergeCell ref="A1:G1"/>
    <mergeCell ref="A43:C43"/>
    <mergeCell ref="A44:G48"/>
    <mergeCell ref="A2:G4"/>
    <mergeCell ref="A5:G5"/>
    <mergeCell ref="B7:G7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Položkový rozpočet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dcterms:created xsi:type="dcterms:W3CDTF">2019-09-11T08:45:08Z</dcterms:created>
  <dcterms:modified xsi:type="dcterms:W3CDTF">2019-09-11T19:20:00Z</dcterms:modified>
</cp:coreProperties>
</file>